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00" windowWidth="14760" windowHeight="8850"/>
  </bookViews>
  <sheets>
    <sheet name="Все года" sheetId="1" r:id="rId1"/>
  </sheets>
  <definedNames>
    <definedName name="_xlnm.Print_Titles" localSheetId="0">'Все года'!$23:$23</definedName>
  </definedNames>
  <calcPr calcId="145621"/>
</workbook>
</file>

<file path=xl/calcChain.xml><?xml version="1.0" encoding="utf-8"?>
<calcChain xmlns="http://schemas.openxmlformats.org/spreadsheetml/2006/main">
  <c r="F74" i="1" l="1"/>
  <c r="F63" i="1"/>
  <c r="H63" i="1"/>
  <c r="H62" i="1" s="1"/>
  <c r="H67" i="1"/>
  <c r="H69" i="1"/>
  <c r="H72" i="1"/>
  <c r="H71" i="1" s="1"/>
  <c r="G72" i="1"/>
  <c r="G71" i="1" s="1"/>
  <c r="F72" i="1"/>
  <c r="F49" i="1"/>
  <c r="G49" i="1"/>
  <c r="H49" i="1"/>
  <c r="G69" i="1"/>
  <c r="G66" i="1" s="1"/>
  <c r="F69" i="1"/>
  <c r="F66" i="1" s="1"/>
  <c r="F62" i="1"/>
  <c r="F39" i="1"/>
  <c r="F41" i="1"/>
  <c r="G63" i="1"/>
  <c r="G62" i="1" s="1"/>
  <c r="H36" i="1"/>
  <c r="G36" i="1"/>
  <c r="F36" i="1"/>
  <c r="H58" i="1"/>
  <c r="H57" i="1" s="1"/>
  <c r="G58" i="1"/>
  <c r="G57" i="1" s="1"/>
  <c r="F58" i="1"/>
  <c r="F57" i="1" s="1"/>
  <c r="H55" i="1"/>
  <c r="H54" i="1" s="1"/>
  <c r="H53" i="1" s="1"/>
  <c r="G55" i="1"/>
  <c r="G54" i="1" s="1"/>
  <c r="G53" i="1" s="1"/>
  <c r="F55" i="1"/>
  <c r="F54" i="1" s="1"/>
  <c r="F53" i="1" s="1"/>
  <c r="H51" i="1"/>
  <c r="G51" i="1"/>
  <c r="G48" i="1" s="1"/>
  <c r="G47" i="1" s="1"/>
  <c r="F51" i="1"/>
  <c r="H44" i="1"/>
  <c r="H43" i="1" s="1"/>
  <c r="G44" i="1"/>
  <c r="G43" i="1" s="1"/>
  <c r="F44" i="1"/>
  <c r="F43" i="1" s="1"/>
  <c r="H39" i="1"/>
  <c r="G39" i="1"/>
  <c r="H41" i="1"/>
  <c r="G41" i="1"/>
  <c r="H33" i="1"/>
  <c r="H32" i="1" s="1"/>
  <c r="G33" i="1"/>
  <c r="G32" i="1" s="1"/>
  <c r="F33" i="1"/>
  <c r="F32" i="1" s="1"/>
  <c r="H28" i="1"/>
  <c r="H27" i="1" s="1"/>
  <c r="F28" i="1"/>
  <c r="F27" i="1" s="1"/>
  <c r="G28" i="1"/>
  <c r="G27" i="1" s="1"/>
  <c r="F48" i="1"/>
  <c r="F47" i="1" s="1"/>
  <c r="F71" i="1" l="1"/>
  <c r="F38" i="1"/>
  <c r="H66" i="1"/>
  <c r="H61" i="1" s="1"/>
  <c r="H60" i="1" s="1"/>
  <c r="H38" i="1"/>
  <c r="H35" i="1" s="1"/>
  <c r="H26" i="1" s="1"/>
  <c r="F61" i="1"/>
  <c r="F60" i="1" s="1"/>
  <c r="H48" i="1"/>
  <c r="H47" i="1" s="1"/>
  <c r="H46" i="1" s="1"/>
  <c r="G38" i="1"/>
  <c r="G35" i="1" s="1"/>
  <c r="G26" i="1" s="1"/>
  <c r="F35" i="1"/>
  <c r="F26" i="1" s="1"/>
  <c r="G46" i="1"/>
  <c r="F46" i="1"/>
  <c r="G61" i="1"/>
  <c r="G60" i="1" s="1"/>
  <c r="H25" i="1" l="1"/>
  <c r="H24" i="1" s="1"/>
  <c r="G25" i="1"/>
  <c r="G24" i="1" s="1"/>
  <c r="F25" i="1"/>
  <c r="F24" i="1" s="1"/>
</calcChain>
</file>

<file path=xl/sharedStrings.xml><?xml version="1.0" encoding="utf-8"?>
<sst xmlns="http://schemas.openxmlformats.org/spreadsheetml/2006/main" count="174" uniqueCount="129">
  <si>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</si>
  <si>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</si>
  <si>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</si>
  <si>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</si>
  <si>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</si>
  <si>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</si>
  <si>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</si>
  <si>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</si>
  <si>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</si>
  <si>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</si>
  <si>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</si>
  <si>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</si>
  <si>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</si>
  <si>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</si>
  <si>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</si>
  <si>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</si>
  <si>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</si>
  <si>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</si>
  <si>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</si>
  <si>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</si>
  <si>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</si>
  <si>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</si>
  <si>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</si>
  <si>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</si>
  <si>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</si>
  <si>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</si>
  <si>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</si>
  <si>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</si>
  <si>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</si>
  <si>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</si>
  <si>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</si>
  <si>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</si>
  <si>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</si>
  <si>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</si>
  <si>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</si>
  <si>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</si>
  <si>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</si>
  <si>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</si>
  <si>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</si>
  <si>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</si>
  <si>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</si>
  <si>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</si>
  <si>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</si>
  <si>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</si>
  <si>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</si>
  <si>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</si>
  <si>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</si>
  <si>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</si>
  <si>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</si>
  <si>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</si>
  <si>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</si>
  <si>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</si>
  <si>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</si>
  <si>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1 13 02060 00 0000 130 </t>
  </si>
  <si>
    <t>Доходы, поступающие в порядке возмещения расходов, понесенных в связи с эксплуатацией имущества</t>
  </si>
  <si>
    <t xml:space="preserve">1 13 02065 10 0000 130 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</si>
  <si>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</si>
  <si>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</si>
  <si>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</si>
  <si>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</si>
  <si>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</si>
  <si>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</si>
  <si>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</si>
  <si>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</si>
  <si>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</si>
  <si>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</si>
  <si>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</si>
  <si>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</si>
  <si>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</si>
  <si>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</si>
  <si>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</si>
  <si>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</si>
  <si>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</si>
  <si>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</si>
  <si>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</si>
  <si>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</si>
  <si>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</si>
  <si>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</si>
  <si>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</si>
  <si>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</si>
  <si>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</si>
  <si>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</si>
  <si>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1</t>
  </si>
  <si>
    <t xml:space="preserve">Объем поступлений доходов Каменно-Балковского сельского поселения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</si>
  <si>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</si>
  <si>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</si>
  <si>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1 01 02020 01 0000 110 </t>
  </si>
  <si>
    <t xml:space="preserve">1 01 02030 01 0000 110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</si>
  <si>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</si>
  <si>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</si>
  <si>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</t>
  </si>
  <si>
    <t>1 08 04020 01 0000 110</t>
  </si>
  <si>
    <t>1 08 04000 01 0000 110</t>
  </si>
  <si>
    <t>1 08 00000 00 0000 000</t>
  </si>
  <si>
    <t>Земельный налог с юридических лиц, обладающих земельным участком, расположенным в границах сельских поселений</t>
  </si>
  <si>
    <t>1 16 02020 02 0000 140</t>
  </si>
  <si>
    <t xml:space="preserve"> Каменно-Балковского сельского поселения</t>
  </si>
  <si>
    <t>" О бюджете Каменно-Балковского сельского поселения</t>
  </si>
  <si>
    <t>Дотации бюджетам сельских поселений на выравнивание бюджетной обеспеченности из бюджетов муниципальных районов</t>
  </si>
  <si>
    <t>1 16 02000 00 0000 140</t>
  </si>
  <si>
    <t>1 06 06043 10 0000 110</t>
  </si>
  <si>
    <t xml:space="preserve">1 06 06033 10 0000 110 </t>
  </si>
  <si>
    <t>1 06 06040 00 0000 110</t>
  </si>
  <si>
    <t>1 06  06030 00 0000110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</si>
  <si>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</si>
  <si>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</si>
  <si>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2 02 40000 00 0000 150</t>
  </si>
  <si>
    <t>2 02 40014 00 0000 150</t>
  </si>
  <si>
    <t>2 02 40014 10 0000 150</t>
  </si>
  <si>
    <t>2 02 49999 00 0000 150</t>
  </si>
  <si>
    <t>2 02 49999 10 0000 150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</si>
  <si>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</si>
  <si>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2025 год</t>
  </si>
  <si>
    <t>Дотация бюджетам муниципальных районов, городских округов, городских и сельских поселений на поддержку мер по обеспечению сбалансированности местных бюджетов для  частичной компенсации дополнительных расходов на повышение оплаты труда отдельных категорий работников бюджетной сферы в рамках указов Президента Российской Федерации 2012 года</t>
  </si>
  <si>
    <t>2 02 15002 10 0000 150</t>
  </si>
  <si>
    <t>2026 год</t>
  </si>
  <si>
    <t>Орловского района на 2025 год и на плановый период 2026 и 2027 годов</t>
  </si>
  <si>
    <t xml:space="preserve">Орловского района на 2025 год и на плановый </t>
  </si>
  <si>
    <t>к    решению Собрания депутатов</t>
  </si>
  <si>
    <t>Каменно-Балковского сельского поселения</t>
  </si>
  <si>
    <t>"О внесении изменений в Решение Собрания депутатов</t>
  </si>
  <si>
    <t>Каменно-Балковского сельского поселения  от 25.12.2024</t>
  </si>
  <si>
    <t>года № 105 "О бюджете Каменно-Балковского сельского</t>
  </si>
  <si>
    <t>поселения Орловского района на 2025 год</t>
  </si>
  <si>
    <t xml:space="preserve">2 02 16001 10 0000 150 </t>
  </si>
  <si>
    <t xml:space="preserve">2 02 16001 00 0000 150 </t>
  </si>
  <si>
    <t>к решению   Собрания депутатов</t>
  </si>
  <si>
    <t>и на плановый период 2026 и 2027 годов" от 22.04.2025г. № 127</t>
  </si>
  <si>
    <t>период 2026 и 2027 годов" от "25"декабря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</si>
</sst>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sz val="12"/>
      <color indexed="8"/>
      <name val="Times New Roman CY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justify" vertical="center" wrapText="1"/>
    </xf>
    <xf numFmtId="165" fontId="1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1" fillId="0" borderId="2" xfId="0" applyNumberFormat="1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0" fillId="0" borderId="1" xfId="0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64" fontId="11" fillId="0" borderId="3" xfId="0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Border="1" applyAlignment="1"/>
    <xf numFmtId="0" fontId="13" fillId="0" borderId="0" xfId="0" applyFont="1" applyBorder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5"/>
  <sheetViews>
    <sheetView tabSelected="1" workbookViewId="0">
      <selection activeCell="D15" sqref="D15:H15"/>
    </sheetView>
  </sheetViews>
  <sheetFormatPr defaultRowHeight="18" customHeight="1" x14ac:dyDescent="0.25"/>
  <cols>
    <col min="1" max="1" width="54.140625" customWidth="1"/>
    <col min="2" max="3" width="8" hidden="1" customWidth="1"/>
    <col min="4" max="4" width="23" customWidth="1"/>
    <col min="5" max="5" width="8" hidden="1" customWidth="1"/>
    <col min="6" max="6" width="12.140625" customWidth="1"/>
    <col min="7" max="8" width="10.42578125" customWidth="1"/>
  </cols>
  <sheetData>
    <row r="1" spans="4:58" ht="18" customHeight="1" x14ac:dyDescent="0.3">
      <c r="D1" s="28" t="s">
        <v>82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</row>
    <row r="2" spans="4:58" ht="18" customHeight="1" x14ac:dyDescent="0.3">
      <c r="D2" s="28" t="s">
        <v>126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</row>
    <row r="3" spans="4:58" ht="18" customHeight="1" x14ac:dyDescent="0.3">
      <c r="D3" s="28" t="s">
        <v>119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</row>
    <row r="4" spans="4:58" ht="18" customHeight="1" x14ac:dyDescent="0.3">
      <c r="D4" s="28" t="s">
        <v>120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</row>
    <row r="5" spans="4:58" ht="18" customHeight="1" x14ac:dyDescent="0.3">
      <c r="D5" s="28" t="s">
        <v>121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</row>
    <row r="6" spans="4:58" ht="18" customHeight="1" x14ac:dyDescent="0.3">
      <c r="D6" s="28" t="s">
        <v>122</v>
      </c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</row>
    <row r="7" spans="4:58" ht="18" customHeight="1" x14ac:dyDescent="0.3">
      <c r="D7" s="28" t="s">
        <v>123</v>
      </c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</row>
    <row r="8" spans="4:58" ht="18" customHeight="1" x14ac:dyDescent="0.3">
      <c r="D8" s="28" t="s">
        <v>127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</row>
    <row r="9" spans="4:58" ht="18" customHeight="1" x14ac:dyDescent="0.3">
      <c r="D9" s="28"/>
      <c r="E9" s="31"/>
      <c r="F9" s="31"/>
      <c r="G9" s="31"/>
      <c r="H9" s="31"/>
      <c r="I9" s="3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</row>
    <row r="10" spans="4:58" ht="18" customHeight="1" x14ac:dyDescent="0.25">
      <c r="D10" s="23" t="s">
        <v>82</v>
      </c>
      <c r="E10" s="24"/>
      <c r="F10" s="24"/>
      <c r="G10" s="24"/>
      <c r="H10" s="24"/>
    </row>
    <row r="11" spans="4:58" ht="18" customHeight="1" x14ac:dyDescent="0.25">
      <c r="D11" s="23" t="s">
        <v>118</v>
      </c>
      <c r="E11" s="23"/>
      <c r="F11" s="23"/>
      <c r="G11" s="23"/>
      <c r="H11" s="23"/>
    </row>
    <row r="12" spans="4:58" ht="16.5" customHeight="1" x14ac:dyDescent="0.25">
      <c r="D12" s="23" t="s">
        <v>96</v>
      </c>
      <c r="E12" s="23"/>
      <c r="F12" s="23"/>
      <c r="G12" s="23"/>
      <c r="H12" s="23"/>
    </row>
    <row r="13" spans="4:58" ht="18" customHeight="1" x14ac:dyDescent="0.25">
      <c r="D13" s="23" t="s">
        <v>97</v>
      </c>
      <c r="E13" s="23"/>
      <c r="F13" s="23"/>
      <c r="G13" s="23"/>
      <c r="H13" s="23"/>
    </row>
    <row r="14" spans="4:58" ht="18" customHeight="1" x14ac:dyDescent="0.25">
      <c r="D14" s="23" t="s">
        <v>117</v>
      </c>
      <c r="E14" s="23"/>
      <c r="F14" s="23"/>
      <c r="G14" s="23"/>
      <c r="H14" s="23"/>
    </row>
    <row r="15" spans="4:58" ht="18" customHeight="1" x14ac:dyDescent="0.25">
      <c r="D15" s="23" t="s">
        <v>128</v>
      </c>
      <c r="E15" s="23"/>
      <c r="F15" s="23"/>
      <c r="G15" s="23"/>
      <c r="H15" s="23"/>
    </row>
    <row r="16" spans="4:58" ht="18" customHeight="1" x14ac:dyDescent="0.25">
      <c r="D16" s="24"/>
      <c r="E16" s="24"/>
      <c r="F16" s="24"/>
      <c r="G16" s="24"/>
      <c r="H16" s="24"/>
    </row>
    <row r="17" spans="1:8" ht="18" customHeight="1" x14ac:dyDescent="0.25">
      <c r="A17" s="27" t="s">
        <v>83</v>
      </c>
      <c r="B17" s="27"/>
      <c r="C17" s="27"/>
      <c r="D17" s="27"/>
      <c r="E17" s="27"/>
      <c r="F17" s="27"/>
      <c r="G17" s="27"/>
      <c r="H17" s="27"/>
    </row>
    <row r="18" spans="1:8" ht="18" customHeight="1" x14ac:dyDescent="0.3">
      <c r="A18" s="26" t="s">
        <v>116</v>
      </c>
      <c r="B18" s="26"/>
      <c r="C18" s="26"/>
      <c r="D18" s="26"/>
      <c r="E18" s="26"/>
      <c r="F18" s="26"/>
      <c r="G18" s="26"/>
      <c r="H18" s="26"/>
    </row>
    <row r="19" spans="1:8" ht="18" customHeight="1" x14ac:dyDescent="0.25">
      <c r="H19" s="1" t="s">
        <v>0</v>
      </c>
    </row>
    <row r="20" spans="1:8" ht="22.35" customHeight="1" x14ac:dyDescent="0.25">
      <c r="A20" s="22" t="s">
        <v>10</v>
      </c>
      <c r="B20" s="22" t="s">
        <v>11</v>
      </c>
      <c r="C20" s="22" t="s">
        <v>1</v>
      </c>
      <c r="D20" s="22" t="s">
        <v>2</v>
      </c>
      <c r="E20" s="22" t="s">
        <v>10</v>
      </c>
      <c r="F20" s="22" t="s">
        <v>112</v>
      </c>
      <c r="G20" s="25" t="s">
        <v>115</v>
      </c>
      <c r="H20" s="25" t="s">
        <v>112</v>
      </c>
    </row>
    <row r="21" spans="1:8" ht="22.35" customHeight="1" x14ac:dyDescent="0.25">
      <c r="A21" s="22"/>
      <c r="B21" s="22"/>
      <c r="C21" s="22"/>
      <c r="D21" s="22"/>
      <c r="E21" s="22"/>
      <c r="F21" s="25"/>
      <c r="G21" s="25"/>
      <c r="H21" s="25"/>
    </row>
    <row r="22" spans="1:8" ht="22.35" customHeight="1" x14ac:dyDescent="0.25">
      <c r="A22" s="22"/>
      <c r="B22" s="22"/>
      <c r="C22" s="22"/>
      <c r="D22" s="22"/>
      <c r="E22" s="22"/>
      <c r="F22" s="25"/>
      <c r="G22" s="25"/>
      <c r="H22" s="25"/>
    </row>
    <row r="23" spans="1:8" ht="19.5" hidden="1" customHeight="1" x14ac:dyDescent="0.25">
      <c r="A23" s="3" t="s">
        <v>3</v>
      </c>
      <c r="B23" s="3" t="s">
        <v>4</v>
      </c>
      <c r="C23" s="3" t="s">
        <v>5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</row>
    <row r="24" spans="1:8" ht="19.5" customHeight="1" x14ac:dyDescent="0.3">
      <c r="A24" s="4" t="s">
        <v>12</v>
      </c>
      <c r="B24" s="2"/>
      <c r="C24" s="2"/>
      <c r="D24" s="2"/>
      <c r="E24" s="4" t="s">
        <v>12</v>
      </c>
      <c r="F24" s="5">
        <f>F25+F60</f>
        <v>13563.2</v>
      </c>
      <c r="G24" s="5">
        <f>G25+G60</f>
        <v>10254.299999999999</v>
      </c>
      <c r="H24" s="5">
        <f>H25+H60</f>
        <v>7735.2000000000007</v>
      </c>
    </row>
    <row r="25" spans="1:8" ht="19.5" customHeight="1" x14ac:dyDescent="0.3">
      <c r="A25" s="7" t="s">
        <v>14</v>
      </c>
      <c r="B25" s="8"/>
      <c r="C25" s="8"/>
      <c r="D25" s="8" t="s">
        <v>13</v>
      </c>
      <c r="E25" s="7" t="s">
        <v>14</v>
      </c>
      <c r="F25" s="9">
        <f>F26+F46</f>
        <v>8477.3000000000011</v>
      </c>
      <c r="G25" s="9">
        <f>G26+G46</f>
        <v>7072.0999999999995</v>
      </c>
      <c r="H25" s="9">
        <f>H26+H46</f>
        <v>7249.4000000000005</v>
      </c>
    </row>
    <row r="26" spans="1:8" ht="19.5" customHeight="1" x14ac:dyDescent="0.3">
      <c r="A26" s="4" t="s">
        <v>15</v>
      </c>
      <c r="B26" s="2"/>
      <c r="C26" s="2"/>
      <c r="D26" s="2"/>
      <c r="E26" s="4" t="s">
        <v>15</v>
      </c>
      <c r="F26" s="5">
        <f>F27+F32+F35+F43</f>
        <v>8278.2000000000007</v>
      </c>
      <c r="G26" s="5">
        <f>G27+G32+G35+G43</f>
        <v>6866.9</v>
      </c>
      <c r="H26" s="5">
        <f>H27+H32+H35+H43</f>
        <v>7038.1</v>
      </c>
    </row>
    <row r="27" spans="1:8" ht="26.25" customHeight="1" x14ac:dyDescent="0.25">
      <c r="A27" s="10" t="s">
        <v>17</v>
      </c>
      <c r="B27" s="6"/>
      <c r="C27" s="6"/>
      <c r="D27" s="6" t="s">
        <v>16</v>
      </c>
      <c r="E27" s="10" t="s">
        <v>17</v>
      </c>
      <c r="F27" s="11">
        <f>F28</f>
        <v>548.1</v>
      </c>
      <c r="G27" s="11">
        <f>G28</f>
        <v>575.5</v>
      </c>
      <c r="H27" s="11">
        <f>H28</f>
        <v>582.1</v>
      </c>
    </row>
    <row r="28" spans="1:8" ht="27.75" customHeight="1" x14ac:dyDescent="0.25">
      <c r="A28" s="10" t="s">
        <v>19</v>
      </c>
      <c r="B28" s="6"/>
      <c r="C28" s="6"/>
      <c r="D28" s="6" t="s">
        <v>18</v>
      </c>
      <c r="E28" s="10" t="s">
        <v>19</v>
      </c>
      <c r="F28" s="11">
        <f>F29+F30+F31</f>
        <v>548.1</v>
      </c>
      <c r="G28" s="11">
        <f>G29+G30+G31</f>
        <v>575.5</v>
      </c>
      <c r="H28" s="11">
        <f>H29+H30+H31</f>
        <v>582.1</v>
      </c>
    </row>
    <row r="29" spans="1:8" ht="96.75" customHeight="1" x14ac:dyDescent="0.25">
      <c r="A29" s="10" t="s">
        <v>21</v>
      </c>
      <c r="B29" s="6"/>
      <c r="C29" s="6"/>
      <c r="D29" s="6" t="s">
        <v>20</v>
      </c>
      <c r="E29" s="10" t="s">
        <v>21</v>
      </c>
      <c r="F29" s="11">
        <v>515.1</v>
      </c>
      <c r="G29" s="11">
        <v>541</v>
      </c>
      <c r="H29" s="11">
        <v>547</v>
      </c>
    </row>
    <row r="30" spans="1:8" ht="147.75" customHeight="1" x14ac:dyDescent="0.25">
      <c r="A30" s="10" t="s">
        <v>85</v>
      </c>
      <c r="B30" s="6"/>
      <c r="C30" s="6"/>
      <c r="D30" s="6" t="s">
        <v>86</v>
      </c>
      <c r="E30" s="10"/>
      <c r="F30" s="11">
        <v>11</v>
      </c>
      <c r="G30" s="11">
        <v>11.5</v>
      </c>
      <c r="H30" s="11">
        <v>11.6</v>
      </c>
    </row>
    <row r="31" spans="1:8" ht="63" customHeight="1" x14ac:dyDescent="0.25">
      <c r="A31" s="10" t="s">
        <v>84</v>
      </c>
      <c r="B31" s="6"/>
      <c r="C31" s="6"/>
      <c r="D31" s="6" t="s">
        <v>87</v>
      </c>
      <c r="E31" s="10"/>
      <c r="F31" s="11">
        <v>22</v>
      </c>
      <c r="G31" s="11">
        <v>23</v>
      </c>
      <c r="H31" s="11">
        <v>23.5</v>
      </c>
    </row>
    <row r="32" spans="1:8" ht="32.25" customHeight="1" x14ac:dyDescent="0.25">
      <c r="A32" s="10" t="s">
        <v>23</v>
      </c>
      <c r="B32" s="6"/>
      <c r="C32" s="6"/>
      <c r="D32" s="6" t="s">
        <v>22</v>
      </c>
      <c r="E32" s="10" t="s">
        <v>23</v>
      </c>
      <c r="F32" s="11">
        <f t="shared" ref="F32:H33" si="0">F33</f>
        <v>4924.8999999999996</v>
      </c>
      <c r="G32" s="11">
        <f t="shared" si="0"/>
        <v>3460</v>
      </c>
      <c r="H32" s="11">
        <f t="shared" si="0"/>
        <v>3598.4</v>
      </c>
    </row>
    <row r="33" spans="1:8" ht="28.5" customHeight="1" x14ac:dyDescent="0.25">
      <c r="A33" s="10" t="s">
        <v>25</v>
      </c>
      <c r="B33" s="6"/>
      <c r="C33" s="6"/>
      <c r="D33" s="6" t="s">
        <v>24</v>
      </c>
      <c r="E33" s="10" t="s">
        <v>25</v>
      </c>
      <c r="F33" s="11">
        <f t="shared" si="0"/>
        <v>4924.8999999999996</v>
      </c>
      <c r="G33" s="11">
        <f t="shared" si="0"/>
        <v>3460</v>
      </c>
      <c r="H33" s="11">
        <f t="shared" si="0"/>
        <v>3598.4</v>
      </c>
    </row>
    <row r="34" spans="1:8" ht="32.25" customHeight="1" x14ac:dyDescent="0.25">
      <c r="A34" s="10" t="s">
        <v>25</v>
      </c>
      <c r="B34" s="6"/>
      <c r="C34" s="6"/>
      <c r="D34" s="6" t="s">
        <v>26</v>
      </c>
      <c r="E34" s="10" t="s">
        <v>25</v>
      </c>
      <c r="F34" s="11">
        <v>4924.8999999999996</v>
      </c>
      <c r="G34" s="11">
        <v>3460</v>
      </c>
      <c r="H34" s="11">
        <v>3598.4</v>
      </c>
    </row>
    <row r="35" spans="1:8" ht="27" customHeight="1" x14ac:dyDescent="0.25">
      <c r="A35" s="10" t="s">
        <v>28</v>
      </c>
      <c r="B35" s="6"/>
      <c r="C35" s="6"/>
      <c r="D35" s="6" t="s">
        <v>27</v>
      </c>
      <c r="E35" s="10" t="s">
        <v>28</v>
      </c>
      <c r="F35" s="11">
        <f>F36+F38</f>
        <v>2801</v>
      </c>
      <c r="G35" s="11">
        <f>G36+G38</f>
        <v>2827</v>
      </c>
      <c r="H35" s="11">
        <f>H36+H38</f>
        <v>2853</v>
      </c>
    </row>
    <row r="36" spans="1:8" ht="24" customHeight="1" x14ac:dyDescent="0.25">
      <c r="A36" s="10" t="s">
        <v>30</v>
      </c>
      <c r="B36" s="6"/>
      <c r="C36" s="6"/>
      <c r="D36" s="6" t="s">
        <v>29</v>
      </c>
      <c r="E36" s="10" t="s">
        <v>30</v>
      </c>
      <c r="F36" s="11">
        <f>F37</f>
        <v>460</v>
      </c>
      <c r="G36" s="11">
        <f>G37</f>
        <v>460</v>
      </c>
      <c r="H36" s="11">
        <f>H37</f>
        <v>460</v>
      </c>
    </row>
    <row r="37" spans="1:8" ht="50.1" customHeight="1" x14ac:dyDescent="0.25">
      <c r="A37" s="10" t="s">
        <v>32</v>
      </c>
      <c r="B37" s="6"/>
      <c r="C37" s="6"/>
      <c r="D37" s="6" t="s">
        <v>31</v>
      </c>
      <c r="E37" s="10" t="s">
        <v>32</v>
      </c>
      <c r="F37" s="11">
        <v>460</v>
      </c>
      <c r="G37" s="11">
        <v>460</v>
      </c>
      <c r="H37" s="11">
        <v>460</v>
      </c>
    </row>
    <row r="38" spans="1:8" ht="21" customHeight="1" x14ac:dyDescent="0.25">
      <c r="A38" s="10" t="s">
        <v>34</v>
      </c>
      <c r="B38" s="6"/>
      <c r="C38" s="6"/>
      <c r="D38" s="6" t="s">
        <v>33</v>
      </c>
      <c r="E38" s="10" t="s">
        <v>34</v>
      </c>
      <c r="F38" s="11">
        <f>F41+F39</f>
        <v>2341</v>
      </c>
      <c r="G38" s="11">
        <f>G39+G41</f>
        <v>2367</v>
      </c>
      <c r="H38" s="11">
        <f>H39+H41</f>
        <v>2393</v>
      </c>
    </row>
    <row r="39" spans="1:8" ht="49.5" customHeight="1" x14ac:dyDescent="0.25">
      <c r="A39" s="10" t="s">
        <v>35</v>
      </c>
      <c r="B39" s="6"/>
      <c r="C39" s="6"/>
      <c r="D39" s="6" t="s">
        <v>102</v>
      </c>
      <c r="E39" s="10"/>
      <c r="F39" s="11">
        <f>F40</f>
        <v>2110</v>
      </c>
      <c r="G39" s="11">
        <f>G40</f>
        <v>2131</v>
      </c>
      <c r="H39" s="11">
        <f>H40</f>
        <v>2152</v>
      </c>
    </row>
    <row r="40" spans="1:8" ht="49.5" customHeight="1" x14ac:dyDescent="0.25">
      <c r="A40" s="10" t="s">
        <v>35</v>
      </c>
      <c r="B40" s="6"/>
      <c r="C40" s="6"/>
      <c r="D40" s="6" t="s">
        <v>100</v>
      </c>
      <c r="E40" s="10"/>
      <c r="F40" s="11">
        <v>2110</v>
      </c>
      <c r="G40" s="11">
        <v>2131</v>
      </c>
      <c r="H40" s="11">
        <v>2152</v>
      </c>
    </row>
    <row r="41" spans="1:8" ht="49.5" customHeight="1" x14ac:dyDescent="0.25">
      <c r="A41" s="10" t="s">
        <v>94</v>
      </c>
      <c r="B41" s="6"/>
      <c r="C41" s="6"/>
      <c r="D41" s="6" t="s">
        <v>103</v>
      </c>
      <c r="E41" s="10"/>
      <c r="F41" s="11">
        <f>F42</f>
        <v>231</v>
      </c>
      <c r="G41" s="11">
        <f>G42</f>
        <v>236</v>
      </c>
      <c r="H41" s="11">
        <f>H42</f>
        <v>241</v>
      </c>
    </row>
    <row r="42" spans="1:8" ht="49.5" customHeight="1" x14ac:dyDescent="0.25">
      <c r="A42" s="10" t="s">
        <v>94</v>
      </c>
      <c r="B42" s="6"/>
      <c r="C42" s="6"/>
      <c r="D42" s="6" t="s">
        <v>101</v>
      </c>
      <c r="E42" s="10"/>
      <c r="F42" s="11">
        <v>231</v>
      </c>
      <c r="G42" s="11">
        <v>236</v>
      </c>
      <c r="H42" s="11">
        <v>241</v>
      </c>
    </row>
    <row r="43" spans="1:8" ht="30.75" customHeight="1" x14ac:dyDescent="0.25">
      <c r="A43" s="10" t="s">
        <v>90</v>
      </c>
      <c r="B43" s="6"/>
      <c r="C43" s="6"/>
      <c r="D43" s="6" t="s">
        <v>93</v>
      </c>
      <c r="E43" s="10"/>
      <c r="F43" s="11">
        <f t="shared" ref="F43:H44" si="1">F44</f>
        <v>4.2</v>
      </c>
      <c r="G43" s="11">
        <f t="shared" si="1"/>
        <v>4.4000000000000004</v>
      </c>
      <c r="H43" s="11">
        <f t="shared" si="1"/>
        <v>4.5999999999999996</v>
      </c>
    </row>
    <row r="44" spans="1:8" ht="68.25" customHeight="1" x14ac:dyDescent="0.25">
      <c r="A44" s="10" t="s">
        <v>88</v>
      </c>
      <c r="B44" s="6"/>
      <c r="C44" s="6"/>
      <c r="D44" s="6" t="s">
        <v>92</v>
      </c>
      <c r="E44" s="10"/>
      <c r="F44" s="11">
        <f t="shared" si="1"/>
        <v>4.2</v>
      </c>
      <c r="G44" s="11">
        <f t="shared" si="1"/>
        <v>4.4000000000000004</v>
      </c>
      <c r="H44" s="11">
        <f t="shared" si="1"/>
        <v>4.5999999999999996</v>
      </c>
    </row>
    <row r="45" spans="1:8" ht="96.75" customHeight="1" x14ac:dyDescent="0.25">
      <c r="A45" s="10" t="s">
        <v>89</v>
      </c>
      <c r="B45" s="6"/>
      <c r="C45" s="6"/>
      <c r="D45" s="6" t="s">
        <v>91</v>
      </c>
      <c r="E45" s="10"/>
      <c r="F45" s="11">
        <v>4.2</v>
      </c>
      <c r="G45" s="11">
        <v>4.4000000000000004</v>
      </c>
      <c r="H45" s="11">
        <v>4.5999999999999996</v>
      </c>
    </row>
    <row r="46" spans="1:8" ht="19.5" customHeight="1" x14ac:dyDescent="0.3">
      <c r="A46" s="4" t="s">
        <v>36</v>
      </c>
      <c r="B46" s="2"/>
      <c r="C46" s="2"/>
      <c r="D46" s="2"/>
      <c r="E46" s="4" t="s">
        <v>36</v>
      </c>
      <c r="F46" s="5">
        <f>F47+F53+F57</f>
        <v>199.10000000000002</v>
      </c>
      <c r="G46" s="5">
        <f>G47+G53+G57</f>
        <v>205.2</v>
      </c>
      <c r="H46" s="5">
        <f>H47+H53+H57</f>
        <v>211.3</v>
      </c>
    </row>
    <row r="47" spans="1:8" ht="50.1" customHeight="1" x14ac:dyDescent="0.25">
      <c r="A47" s="10" t="s">
        <v>38</v>
      </c>
      <c r="B47" s="6"/>
      <c r="C47" s="6"/>
      <c r="D47" s="6" t="s">
        <v>37</v>
      </c>
      <c r="E47" s="10" t="s">
        <v>38</v>
      </c>
      <c r="F47" s="11">
        <f>F48</f>
        <v>72.400000000000006</v>
      </c>
      <c r="G47" s="11">
        <f>G48</f>
        <v>73.099999999999994</v>
      </c>
      <c r="H47" s="11">
        <f>H48</f>
        <v>73.8</v>
      </c>
    </row>
    <row r="48" spans="1:8" ht="113.25" customHeight="1" x14ac:dyDescent="0.25">
      <c r="A48" s="10" t="s">
        <v>40</v>
      </c>
      <c r="B48" s="6"/>
      <c r="C48" s="6"/>
      <c r="D48" s="6" t="s">
        <v>39</v>
      </c>
      <c r="E48" s="10" t="s">
        <v>40</v>
      </c>
      <c r="F48" s="11">
        <f>F49+F51</f>
        <v>72.400000000000006</v>
      </c>
      <c r="G48" s="11">
        <f>G49+G51</f>
        <v>73.099999999999994</v>
      </c>
      <c r="H48" s="11">
        <f>H49+H51</f>
        <v>73.8</v>
      </c>
    </row>
    <row r="49" spans="1:8" ht="97.5" customHeight="1" x14ac:dyDescent="0.25">
      <c r="A49" s="10" t="s">
        <v>42</v>
      </c>
      <c r="B49" s="6"/>
      <c r="C49" s="6"/>
      <c r="D49" s="6" t="s">
        <v>41</v>
      </c>
      <c r="E49" s="10" t="s">
        <v>42</v>
      </c>
      <c r="F49" s="11">
        <f>F50</f>
        <v>17.600000000000001</v>
      </c>
      <c r="G49" s="11">
        <f>G50</f>
        <v>18.3</v>
      </c>
      <c r="H49" s="11">
        <f>H50</f>
        <v>19</v>
      </c>
    </row>
    <row r="50" spans="1:8" ht="94.5" customHeight="1" x14ac:dyDescent="0.25">
      <c r="A50" s="10" t="s">
        <v>44</v>
      </c>
      <c r="B50" s="6"/>
      <c r="C50" s="6"/>
      <c r="D50" s="6" t="s">
        <v>43</v>
      </c>
      <c r="E50" s="10" t="s">
        <v>44</v>
      </c>
      <c r="F50" s="11">
        <v>17.600000000000001</v>
      </c>
      <c r="G50" s="11">
        <v>18.3</v>
      </c>
      <c r="H50" s="11">
        <v>19</v>
      </c>
    </row>
    <row r="51" spans="1:8" ht="98.25" customHeight="1" x14ac:dyDescent="0.25">
      <c r="A51" s="10" t="s">
        <v>46</v>
      </c>
      <c r="B51" s="6"/>
      <c r="C51" s="6"/>
      <c r="D51" s="6" t="s">
        <v>45</v>
      </c>
      <c r="E51" s="10" t="s">
        <v>46</v>
      </c>
      <c r="F51" s="11">
        <f>F52</f>
        <v>54.8</v>
      </c>
      <c r="G51" s="11">
        <f>G52</f>
        <v>54.8</v>
      </c>
      <c r="H51" s="11">
        <f>H52</f>
        <v>54.8</v>
      </c>
    </row>
    <row r="52" spans="1:8" ht="81.75" customHeight="1" x14ac:dyDescent="0.25">
      <c r="A52" s="10" t="s">
        <v>48</v>
      </c>
      <c r="B52" s="6"/>
      <c r="C52" s="6"/>
      <c r="D52" s="6" t="s">
        <v>47</v>
      </c>
      <c r="E52" s="10" t="s">
        <v>48</v>
      </c>
      <c r="F52" s="11">
        <v>54.8</v>
      </c>
      <c r="G52" s="11">
        <v>54.8</v>
      </c>
      <c r="H52" s="11">
        <v>54.8</v>
      </c>
    </row>
    <row r="53" spans="1:8" ht="33.4" customHeight="1" x14ac:dyDescent="0.25">
      <c r="A53" s="10" t="s">
        <v>50</v>
      </c>
      <c r="B53" s="6"/>
      <c r="C53" s="6"/>
      <c r="D53" s="6" t="s">
        <v>49</v>
      </c>
      <c r="E53" s="10" t="s">
        <v>50</v>
      </c>
      <c r="F53" s="11">
        <f t="shared" ref="F53:H55" si="2">F54</f>
        <v>120.9</v>
      </c>
      <c r="G53" s="11">
        <f t="shared" si="2"/>
        <v>126.1</v>
      </c>
      <c r="H53" s="11">
        <f t="shared" si="2"/>
        <v>131.30000000000001</v>
      </c>
    </row>
    <row r="54" spans="1:8" ht="30" customHeight="1" x14ac:dyDescent="0.25">
      <c r="A54" s="10" t="s">
        <v>52</v>
      </c>
      <c r="B54" s="6"/>
      <c r="C54" s="6"/>
      <c r="D54" s="6" t="s">
        <v>51</v>
      </c>
      <c r="E54" s="10" t="s">
        <v>52</v>
      </c>
      <c r="F54" s="11">
        <f t="shared" si="2"/>
        <v>120.9</v>
      </c>
      <c r="G54" s="11">
        <f t="shared" si="2"/>
        <v>126.1</v>
      </c>
      <c r="H54" s="11">
        <f t="shared" si="2"/>
        <v>131.30000000000001</v>
      </c>
    </row>
    <row r="55" spans="1:8" ht="47.25" customHeight="1" x14ac:dyDescent="0.25">
      <c r="A55" s="10" t="s">
        <v>54</v>
      </c>
      <c r="B55" s="6"/>
      <c r="C55" s="6"/>
      <c r="D55" s="6" t="s">
        <v>53</v>
      </c>
      <c r="E55" s="10" t="s">
        <v>54</v>
      </c>
      <c r="F55" s="11">
        <f t="shared" si="2"/>
        <v>120.9</v>
      </c>
      <c r="G55" s="11">
        <f t="shared" si="2"/>
        <v>126.1</v>
      </c>
      <c r="H55" s="11">
        <f t="shared" si="2"/>
        <v>131.30000000000001</v>
      </c>
    </row>
    <row r="56" spans="1:8" ht="50.1" customHeight="1" x14ac:dyDescent="0.25">
      <c r="A56" s="10" t="s">
        <v>56</v>
      </c>
      <c r="B56" s="6"/>
      <c r="C56" s="6"/>
      <c r="D56" s="6" t="s">
        <v>55</v>
      </c>
      <c r="E56" s="10" t="s">
        <v>56</v>
      </c>
      <c r="F56" s="11">
        <v>120.9</v>
      </c>
      <c r="G56" s="11">
        <v>126.1</v>
      </c>
      <c r="H56" s="11">
        <v>131.30000000000001</v>
      </c>
    </row>
    <row r="57" spans="1:8" ht="31.5" customHeight="1" x14ac:dyDescent="0.25">
      <c r="A57" s="10" t="s">
        <v>58</v>
      </c>
      <c r="B57" s="6"/>
      <c r="C57" s="6"/>
      <c r="D57" s="6" t="s">
        <v>57</v>
      </c>
      <c r="E57" s="10" t="s">
        <v>58</v>
      </c>
      <c r="F57" s="11">
        <f t="shared" ref="F57:H58" si="3">F58</f>
        <v>5.8</v>
      </c>
      <c r="G57" s="11">
        <f t="shared" si="3"/>
        <v>6</v>
      </c>
      <c r="H57" s="11">
        <f t="shared" si="3"/>
        <v>6.2</v>
      </c>
    </row>
    <row r="58" spans="1:8" ht="50.1" customHeight="1" x14ac:dyDescent="0.25">
      <c r="A58" s="10" t="s">
        <v>59</v>
      </c>
      <c r="B58" s="6"/>
      <c r="C58" s="6"/>
      <c r="D58" s="6" t="s">
        <v>99</v>
      </c>
      <c r="E58" s="10" t="s">
        <v>59</v>
      </c>
      <c r="F58" s="11">
        <f t="shared" si="3"/>
        <v>5.8</v>
      </c>
      <c r="G58" s="11">
        <f t="shared" si="3"/>
        <v>6</v>
      </c>
      <c r="H58" s="11">
        <f t="shared" si="3"/>
        <v>6.2</v>
      </c>
    </row>
    <row r="59" spans="1:8" ht="66.95" customHeight="1" x14ac:dyDescent="0.25">
      <c r="A59" s="10" t="s">
        <v>60</v>
      </c>
      <c r="B59" s="6"/>
      <c r="C59" s="6"/>
      <c r="D59" s="6" t="s">
        <v>95</v>
      </c>
      <c r="E59" s="10" t="s">
        <v>60</v>
      </c>
      <c r="F59" s="11">
        <v>5.8</v>
      </c>
      <c r="G59" s="11">
        <v>6</v>
      </c>
      <c r="H59" s="11">
        <v>6.2</v>
      </c>
    </row>
    <row r="60" spans="1:8" ht="19.5" customHeight="1" x14ac:dyDescent="0.3">
      <c r="A60" s="7" t="s">
        <v>62</v>
      </c>
      <c r="B60" s="8"/>
      <c r="C60" s="8"/>
      <c r="D60" s="8" t="s">
        <v>61</v>
      </c>
      <c r="E60" s="7" t="s">
        <v>62</v>
      </c>
      <c r="F60" s="9">
        <f>F61</f>
        <v>5085.8999999999996</v>
      </c>
      <c r="G60" s="9">
        <f>G61</f>
        <v>3182.2</v>
      </c>
      <c r="H60" s="9">
        <f>H61</f>
        <v>485.79999999999995</v>
      </c>
    </row>
    <row r="61" spans="1:8" ht="54" customHeight="1" x14ac:dyDescent="0.3">
      <c r="A61" s="10" t="s">
        <v>64</v>
      </c>
      <c r="B61" s="6"/>
      <c r="C61" s="6"/>
      <c r="D61" s="6" t="s">
        <v>63</v>
      </c>
      <c r="E61" s="10" t="s">
        <v>64</v>
      </c>
      <c r="F61" s="9">
        <f>F62+F66+F71+F65</f>
        <v>5085.8999999999996</v>
      </c>
      <c r="G61" s="9">
        <f>G62+G66+G71</f>
        <v>3182.2</v>
      </c>
      <c r="H61" s="9">
        <f>H62+H66+H72</f>
        <v>485.79999999999995</v>
      </c>
    </row>
    <row r="62" spans="1:8" ht="50.25" customHeight="1" x14ac:dyDescent="0.25">
      <c r="A62" s="18" t="s">
        <v>66</v>
      </c>
      <c r="B62" s="6"/>
      <c r="C62" s="6"/>
      <c r="D62" s="6" t="s">
        <v>65</v>
      </c>
      <c r="E62" s="10" t="s">
        <v>66</v>
      </c>
      <c r="F62" s="11">
        <f t="shared" ref="F62:H63" si="4">F63</f>
        <v>3604.7</v>
      </c>
      <c r="G62" s="11">
        <f t="shared" si="4"/>
        <v>2702.7</v>
      </c>
      <c r="H62" s="11">
        <f t="shared" si="4"/>
        <v>0</v>
      </c>
    </row>
    <row r="63" spans="1:8" ht="62.25" customHeight="1" x14ac:dyDescent="0.25">
      <c r="A63" s="19" t="s">
        <v>111</v>
      </c>
      <c r="B63" s="6"/>
      <c r="C63" s="6"/>
      <c r="D63" s="20" t="s">
        <v>125</v>
      </c>
      <c r="E63" s="10" t="s">
        <v>67</v>
      </c>
      <c r="F63" s="11">
        <f t="shared" si="4"/>
        <v>3604.7</v>
      </c>
      <c r="G63" s="11">
        <f t="shared" si="4"/>
        <v>2702.7</v>
      </c>
      <c r="H63" s="11">
        <f t="shared" si="4"/>
        <v>0</v>
      </c>
    </row>
    <row r="64" spans="1:8" ht="53.25" customHeight="1" x14ac:dyDescent="0.25">
      <c r="A64" s="19" t="s">
        <v>98</v>
      </c>
      <c r="B64" s="6"/>
      <c r="C64" s="6"/>
      <c r="D64" s="20" t="s">
        <v>124</v>
      </c>
      <c r="E64" s="10" t="s">
        <v>68</v>
      </c>
      <c r="F64" s="11">
        <v>3604.7</v>
      </c>
      <c r="G64" s="11">
        <v>2702.7</v>
      </c>
      <c r="H64" s="11">
        <v>0</v>
      </c>
    </row>
    <row r="65" spans="1:9" ht="84" customHeight="1" x14ac:dyDescent="0.25">
      <c r="A65" s="19" t="s">
        <v>113</v>
      </c>
      <c r="B65" s="6"/>
      <c r="C65" s="6"/>
      <c r="D65" s="6" t="s">
        <v>114</v>
      </c>
      <c r="E65" s="10"/>
      <c r="F65" s="11">
        <v>629.5</v>
      </c>
      <c r="G65" s="11"/>
      <c r="H65" s="11"/>
    </row>
    <row r="66" spans="1:9" ht="33" customHeight="1" x14ac:dyDescent="0.25">
      <c r="A66" s="10" t="s">
        <v>70</v>
      </c>
      <c r="B66" s="6"/>
      <c r="C66" s="6"/>
      <c r="D66" s="6" t="s">
        <v>69</v>
      </c>
      <c r="E66" s="10" t="s">
        <v>70</v>
      </c>
      <c r="F66" s="11">
        <f>F67+F69</f>
        <v>164.5</v>
      </c>
      <c r="G66" s="11">
        <f>G67+G69</f>
        <v>179.5</v>
      </c>
      <c r="H66" s="11">
        <f>H67+H69</f>
        <v>185.79999999999998</v>
      </c>
    </row>
    <row r="67" spans="1:9" ht="50.25" customHeight="1" x14ac:dyDescent="0.25">
      <c r="A67" s="10" t="s">
        <v>72</v>
      </c>
      <c r="B67" s="6"/>
      <c r="C67" s="6"/>
      <c r="D67" s="6" t="s">
        <v>71</v>
      </c>
      <c r="E67" s="10" t="s">
        <v>72</v>
      </c>
      <c r="F67" s="11">
        <v>0.2</v>
      </c>
      <c r="G67" s="11">
        <v>0.2</v>
      </c>
      <c r="H67" s="11">
        <f>H68</f>
        <v>0.2</v>
      </c>
    </row>
    <row r="68" spans="1:9" ht="52.5" customHeight="1" x14ac:dyDescent="0.25">
      <c r="A68" s="10" t="s">
        <v>74</v>
      </c>
      <c r="B68" s="6"/>
      <c r="C68" s="6"/>
      <c r="D68" s="6" t="s">
        <v>73</v>
      </c>
      <c r="E68" s="10" t="s">
        <v>74</v>
      </c>
      <c r="F68" s="11">
        <v>0.2</v>
      </c>
      <c r="G68" s="11">
        <v>0.2</v>
      </c>
      <c r="H68" s="11">
        <v>0.2</v>
      </c>
    </row>
    <row r="69" spans="1:9" ht="50.25" customHeight="1" x14ac:dyDescent="0.25">
      <c r="A69" s="10" t="s">
        <v>76</v>
      </c>
      <c r="B69" s="6"/>
      <c r="C69" s="6"/>
      <c r="D69" s="6" t="s">
        <v>75</v>
      </c>
      <c r="E69" s="10" t="s">
        <v>76</v>
      </c>
      <c r="F69" s="11">
        <f>F70</f>
        <v>164.3</v>
      </c>
      <c r="G69" s="11">
        <f>G70</f>
        <v>179.3</v>
      </c>
      <c r="H69" s="11">
        <f>H70</f>
        <v>185.6</v>
      </c>
    </row>
    <row r="70" spans="1:9" ht="50.1" customHeight="1" x14ac:dyDescent="0.25">
      <c r="A70" s="10" t="s">
        <v>78</v>
      </c>
      <c r="B70" s="6"/>
      <c r="C70" s="6"/>
      <c r="D70" s="6" t="s">
        <v>77</v>
      </c>
      <c r="E70" s="10" t="s">
        <v>78</v>
      </c>
      <c r="F70" s="11">
        <v>164.3</v>
      </c>
      <c r="G70" s="11">
        <v>179.3</v>
      </c>
      <c r="H70" s="11">
        <v>185.6</v>
      </c>
    </row>
    <row r="71" spans="1:9" ht="48.75" customHeight="1" x14ac:dyDescent="0.25">
      <c r="A71" s="10" t="s">
        <v>79</v>
      </c>
      <c r="B71" s="6"/>
      <c r="C71" s="6"/>
      <c r="D71" s="6" t="s">
        <v>106</v>
      </c>
      <c r="E71" s="10" t="s">
        <v>79</v>
      </c>
      <c r="F71" s="11">
        <f>F72+F74</f>
        <v>687.2</v>
      </c>
      <c r="G71" s="11">
        <f>G72+G74</f>
        <v>300</v>
      </c>
      <c r="H71" s="11">
        <f>H72+H74</f>
        <v>300</v>
      </c>
    </row>
    <row r="72" spans="1:9" ht="74.25" customHeight="1" x14ac:dyDescent="0.25">
      <c r="A72" s="10" t="s">
        <v>104</v>
      </c>
      <c r="B72" s="6"/>
      <c r="C72" s="6"/>
      <c r="D72" s="6" t="s">
        <v>107</v>
      </c>
      <c r="E72" s="10" t="s">
        <v>80</v>
      </c>
      <c r="F72" s="11">
        <f>F73</f>
        <v>300</v>
      </c>
      <c r="G72" s="11">
        <f>G73</f>
        <v>300</v>
      </c>
      <c r="H72" s="11">
        <f>H73</f>
        <v>300</v>
      </c>
    </row>
    <row r="73" spans="1:9" ht="76.5" customHeight="1" x14ac:dyDescent="0.25">
      <c r="A73" s="10" t="s">
        <v>105</v>
      </c>
      <c r="B73" s="6"/>
      <c r="C73" s="6"/>
      <c r="D73" s="6" t="s">
        <v>108</v>
      </c>
      <c r="E73" s="10" t="s">
        <v>81</v>
      </c>
      <c r="F73" s="11">
        <v>300</v>
      </c>
      <c r="G73" s="11">
        <v>300</v>
      </c>
      <c r="H73" s="11">
        <v>300</v>
      </c>
    </row>
    <row r="74" spans="1:9" ht="35.25" customHeight="1" x14ac:dyDescent="0.3">
      <c r="A74" s="13" t="s">
        <v>80</v>
      </c>
      <c r="B74" s="2"/>
      <c r="C74" s="2"/>
      <c r="D74" s="16" t="s">
        <v>109</v>
      </c>
      <c r="E74" s="4"/>
      <c r="F74" s="11">
        <f>F75</f>
        <v>387.2</v>
      </c>
      <c r="G74" s="11">
        <v>0</v>
      </c>
      <c r="H74" s="11">
        <v>0</v>
      </c>
      <c r="I74" s="12"/>
    </row>
    <row r="75" spans="1:9" ht="42" customHeight="1" x14ac:dyDescent="0.25">
      <c r="A75" s="14" t="s">
        <v>81</v>
      </c>
      <c r="B75" s="15"/>
      <c r="C75" s="15"/>
      <c r="D75" s="17" t="s">
        <v>110</v>
      </c>
      <c r="E75" s="15"/>
      <c r="F75" s="11">
        <v>387.2</v>
      </c>
      <c r="G75" s="11">
        <v>0</v>
      </c>
      <c r="H75" s="11">
        <v>0</v>
      </c>
    </row>
  </sheetData>
  <mergeCells count="26">
    <mergeCell ref="D20:D22"/>
    <mergeCell ref="D1:BF1"/>
    <mergeCell ref="D2:BF2"/>
    <mergeCell ref="D3:BF3"/>
    <mergeCell ref="D4:BF4"/>
    <mergeCell ref="D5:BF5"/>
    <mergeCell ref="D6:BF6"/>
    <mergeCell ref="D7:BF7"/>
    <mergeCell ref="D8:BF8"/>
    <mergeCell ref="D9:I9"/>
    <mergeCell ref="C20:C22"/>
    <mergeCell ref="D10:H10"/>
    <mergeCell ref="G20:G22"/>
    <mergeCell ref="F20:F22"/>
    <mergeCell ref="D11:H11"/>
    <mergeCell ref="D12:H12"/>
    <mergeCell ref="D15:H15"/>
    <mergeCell ref="E20:E22"/>
    <mergeCell ref="A18:H18"/>
    <mergeCell ref="A17:H17"/>
    <mergeCell ref="H20:H22"/>
    <mergeCell ref="D13:H13"/>
    <mergeCell ref="D14:H14"/>
    <mergeCell ref="D16:H16"/>
    <mergeCell ref="A20:A22"/>
    <mergeCell ref="B20:B22"/>
  </mergeCells>
  <phoneticPr fontId="6" type="noConversion"/>
  <pageMargins left="0.19685039370078741" right="0.39370078740157483" top="0.19685039370078741" bottom="0.19685039370078741" header="0.39370078740157483" footer="0.3937007874015748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</cp:lastModifiedBy>
  <cp:lastPrinted>2025-01-10T06:06:32Z</cp:lastPrinted>
  <dcterms:created xsi:type="dcterms:W3CDTF">2018-11-14T06:07:03Z</dcterms:created>
  <dcterms:modified xsi:type="dcterms:W3CDTF">2025-04-28T11:47:45Z</dcterms:modified>
</cp:coreProperties>
</file>